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00754_45XXXXX_ÖA_FRIRIKA\2. WB\"/>
    </mc:Choice>
  </mc:AlternateContent>
  <xr:revisionPtr revIDLastSave="0" documentId="13_ncr:1_{9022294D-05BE-407F-A751-E545CE8B1E7E}"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<sst xmlns="http://schemas.openxmlformats.org/spreadsheetml/2006/main" count="368" uniqueCount="105">
  <si>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</si>
  <si>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</si>
  <si>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</si>
  <si>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</si>
  <si>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</si>
  <si>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</si>
  <si>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</si>
  <si>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</si>
  <si>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</si>
  <si>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</si>
  <si>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</si>
  <si>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</si>
  <si>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</si>
  <si>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</si>
  <si>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</si>
  <si>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</si>
  <si>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</si>
  <si>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</si>
  <si>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</si>
  <si>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</si>
  <si>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</si>
  <si>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</si>
  <si>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</si>
  <si>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</si>
  <si>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</si>
  <si>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</si>
  <si>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</si>
  <si>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</si>
  <si>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</si>
  <si>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</si>
  <si>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</si>
  <si>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</si>
  <si>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</si>
  <si>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</si>
  <si>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</si>
  <si>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</si>
  <si>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</si>
  <si>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</si>
  <si>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</si>
  <si>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</si>
  <si>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</si>
  <si>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</si>
  <si>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</si>
  <si>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</si>
  <si>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</si>
  <si>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</si>
  <si>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</si>
  <si>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</si>
  <si>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</si>
  <si>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</si>
  <si>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</si>
  <si>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</si>
  <si>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</si>
  <si>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</si>
  <si>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</si>
  <si>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</si>
  <si>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</si>
  <si>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</si>
  <si>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</si>
  <si>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</si>
  <si>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</si>
  <si>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</si>
  <si>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</si>
  <si>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</si>
  <si>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</si>
  <si>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</si>
  <si>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</si>
  <si>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</si>
  <si>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</si>
  <si>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</si>
  <si>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</si>
  <si>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</si>
  <si>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</si>
  <si>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</si>
  <si>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</si>
  <si>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</si>
  <si>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</si>
  <si>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</si>
  <si>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</si>
  <si>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</si>
  <si>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</si>
  <si>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</si>
  <si>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</si>
  <si>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</si>
  <si>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</si>
  <si>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</si>
  <si>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</si>
  <si>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</si>
  <si>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</si>
  <si>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</si>
  <si>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</si>
  <si>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</si>
  <si>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</si>
  <si>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</si>
  <si>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</si>
  <si>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</si>
  <si>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</si>
  <si>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*Indemnité journalière</t>
  </si>
  <si>
    <t>*Indemnités d’hébergement</t>
  </si>
  <si>
    <t>Le cas échéant, conformément au point 3.3 des Conditions générales : TVA dans le pays tiers en %.</t>
  </si>
  <si>
    <t>Frais de transfert</t>
  </si>
  <si>
    <t>Frais de transport</t>
  </si>
  <si>
    <t>Frais de visa</t>
  </si>
  <si>
    <t>Cf. TdR</t>
  </si>
  <si>
    <t>Autres frais pour impression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</si>
</sst>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0" fontId="49" fillId="0" borderId="0" xfId="2" applyFont="1" applyFill="1" applyAlignment="1">
      <alignment horizontal="left" vertical="center" indent="1"/>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51" fillId="0" borderId="0" xfId="2" applyFont="1" applyFill="1" applyAlignment="1">
      <alignment horizontal="left" vertical="center" indent="1"/>
    </xf>
    <xf numFmtId="0" fontId="10" fillId="0" borderId="0" xfId="2" applyFont="1" applyFill="1" applyAlignment="1">
      <alignment horizontal="center" vertical="center"/>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7" zoomScaleNormal="100" workbookViewId="0">
      <selection activeCell="L104" sqref="L104"/>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0" t="s">
        <v>90</v>
      </c>
      <c r="B1" s="111"/>
      <c r="C1" s="111"/>
      <c r="D1" s="111"/>
      <c r="E1" s="111"/>
      <c r="F1" s="111"/>
      <c r="G1" s="44"/>
      <c r="H1" s="43"/>
    </row>
    <row r="2" spans="1:14" s="2" customFormat="1" ht="17.25" customHeight="1" x14ac:dyDescent="0.2">
      <c r="A2" s="94" t="s">
        <v>86</v>
      </c>
    </row>
    <row r="3" spans="1:14" x14ac:dyDescent="0.2">
      <c r="A3" s="27"/>
      <c r="B3" s="107"/>
      <c r="C3" s="28" t="s">
        <v>0</v>
      </c>
      <c r="D3" s="112"/>
      <c r="E3" s="112"/>
      <c r="F3" s="28"/>
      <c r="G3" s="15"/>
    </row>
    <row r="4" spans="1:14" s="2" customFormat="1" ht="5.25" customHeight="1" x14ac:dyDescent="0.2">
      <c r="A4" s="26"/>
      <c r="B4" s="108"/>
      <c r="C4" s="29"/>
      <c r="D4" s="9"/>
      <c r="E4" s="9"/>
      <c r="F4" s="9"/>
      <c r="G4" s="9"/>
    </row>
    <row r="5" spans="1:14" x14ac:dyDescent="0.2">
      <c r="A5" s="30"/>
      <c r="B5" s="109"/>
      <c r="C5" s="28" t="s">
        <v>1</v>
      </c>
      <c r="D5" s="113"/>
      <c r="E5" s="113"/>
      <c r="F5" s="113"/>
      <c r="G5" s="113"/>
    </row>
    <row r="6" spans="1:14" s="2" customFormat="1" ht="5.25" x14ac:dyDescent="0.2">
      <c r="A6" s="26"/>
      <c r="C6" s="29"/>
    </row>
    <row r="7" spans="1:14" ht="34.15" customHeight="1" x14ac:dyDescent="0.2">
      <c r="A7" s="96"/>
      <c r="B7" s="106"/>
      <c r="C7" s="97" t="s">
        <v>2</v>
      </c>
      <c r="D7" s="119"/>
      <c r="E7" s="120"/>
      <c r="F7" s="120"/>
      <c r="G7" s="120"/>
    </row>
    <row r="8" spans="1:14" s="18" customFormat="1" ht="9" x14ac:dyDescent="0.2">
      <c r="A8" s="31"/>
      <c r="B8" s="32"/>
      <c r="C8" s="32"/>
      <c r="D8" s="32"/>
      <c r="E8" s="32"/>
      <c r="F8" s="32"/>
      <c r="G8" s="32"/>
    </row>
    <row r="9" spans="1:14" hidden="1"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4"/>
      <c r="C13" s="115"/>
      <c r="D13" s="10"/>
      <c r="E13" s="49"/>
      <c r="F13" s="52">
        <f>D13*E13</f>
        <v>0</v>
      </c>
      <c r="G13" s="12"/>
    </row>
    <row r="14" spans="1:14" hidden="1" outlineLevel="2" x14ac:dyDescent="0.2">
      <c r="A14" s="12" t="s">
        <v>11</v>
      </c>
      <c r="B14" s="114"/>
      <c r="C14" s="115"/>
      <c r="D14" s="10"/>
      <c r="E14" s="49"/>
      <c r="F14" s="52">
        <f>D14*E14</f>
        <v>0</v>
      </c>
      <c r="G14" s="12"/>
      <c r="N14" s="21"/>
    </row>
    <row r="15" spans="1:14" hidden="1" outlineLevel="2" x14ac:dyDescent="0.2">
      <c r="A15" s="12" t="s">
        <v>12</v>
      </c>
      <c r="B15" s="114"/>
      <c r="C15" s="115"/>
      <c r="D15" s="10"/>
      <c r="E15" s="49"/>
      <c r="F15" s="52">
        <f t="shared" ref="F15:F19" si="0">D15*E15</f>
        <v>0</v>
      </c>
      <c r="G15" s="12"/>
      <c r="N15" s="21"/>
    </row>
    <row r="16" spans="1:14" hidden="1" outlineLevel="2" x14ac:dyDescent="0.2">
      <c r="A16" s="12" t="s">
        <v>13</v>
      </c>
      <c r="B16" s="114"/>
      <c r="C16" s="115"/>
      <c r="D16" s="10"/>
      <c r="E16" s="49"/>
      <c r="F16" s="52">
        <f t="shared" si="0"/>
        <v>0</v>
      </c>
      <c r="G16" s="12"/>
      <c r="N16" s="21"/>
    </row>
    <row r="17" spans="1:14" hidden="1" outlineLevel="2" x14ac:dyDescent="0.2">
      <c r="A17" s="12" t="s">
        <v>14</v>
      </c>
      <c r="B17" s="114"/>
      <c r="C17" s="115"/>
      <c r="D17" s="10"/>
      <c r="E17" s="49"/>
      <c r="F17" s="52">
        <f t="shared" si="0"/>
        <v>0</v>
      </c>
      <c r="G17" s="12"/>
      <c r="N17" s="21"/>
    </row>
    <row r="18" spans="1:14" hidden="1" outlineLevel="2" x14ac:dyDescent="0.2">
      <c r="A18" s="12" t="s">
        <v>15</v>
      </c>
      <c r="B18" s="114"/>
      <c r="C18" s="115"/>
      <c r="D18" s="10"/>
      <c r="E18" s="49"/>
      <c r="F18" s="52">
        <f t="shared" si="0"/>
        <v>0</v>
      </c>
      <c r="G18" s="12"/>
      <c r="N18" s="21"/>
    </row>
    <row r="19" spans="1:14" hidden="1" outlineLevel="2" x14ac:dyDescent="0.2">
      <c r="A19" s="12" t="s">
        <v>16</v>
      </c>
      <c r="B19" s="114"/>
      <c r="C19" s="115"/>
      <c r="D19" s="10"/>
      <c r="E19" s="49"/>
      <c r="F19" s="52">
        <f t="shared" si="0"/>
        <v>0</v>
      </c>
      <c r="G19" s="12"/>
      <c r="N19" s="21"/>
    </row>
    <row r="20" spans="1:14" hidden="1" outlineLevel="2" x14ac:dyDescent="0.2">
      <c r="A20" s="12" t="s">
        <v>17</v>
      </c>
      <c r="B20" s="114"/>
      <c r="C20" s="115"/>
      <c r="D20" s="10"/>
      <c r="E20" s="49"/>
      <c r="F20" s="52">
        <f t="shared" ref="F20" si="1">D20*E20</f>
        <v>0</v>
      </c>
      <c r="G20" s="12"/>
      <c r="N20" s="21"/>
    </row>
    <row r="21" spans="1:14" s="2" customFormat="1" ht="5.25" hidden="1" outlineLevel="2" x14ac:dyDescent="0.2">
      <c r="C21" s="9"/>
    </row>
    <row r="22" spans="1:14" hidden="1" collapsed="1" x14ac:dyDescent="0.2">
      <c r="A22" s="6" t="s">
        <v>18</v>
      </c>
      <c r="B22" s="6"/>
      <c r="C22" s="6"/>
      <c r="D22" s="6"/>
      <c r="E22" s="6"/>
      <c r="F22" s="53">
        <f>SUM(F13:F21)</f>
        <v>0</v>
      </c>
      <c r="G22" s="6"/>
    </row>
    <row r="23" spans="1:14" s="16" customFormat="1" ht="17.100000000000001" hidden="1" customHeight="1" x14ac:dyDescent="0.2"/>
    <row r="24" spans="1:14" x14ac:dyDescent="0.2">
      <c r="A24" s="5" t="s">
        <v>19</v>
      </c>
      <c r="B24" s="5"/>
      <c r="C24" s="5"/>
      <c r="D24" s="5"/>
      <c r="E24" s="5"/>
      <c r="F24" s="5"/>
      <c r="G24" s="5"/>
    </row>
    <row r="25" spans="1:14" x14ac:dyDescent="0.2">
      <c r="A25" s="122" t="s">
        <v>92</v>
      </c>
      <c r="B25" s="122"/>
      <c r="C25" s="122"/>
      <c r="D25" s="122"/>
      <c r="E25" s="122"/>
      <c r="F25" s="122"/>
      <c r="G25" s="122"/>
    </row>
    <row r="26" spans="1:14" s="20" customFormat="1" ht="5.65" customHeight="1" x14ac:dyDescent="0.2"/>
    <row r="27" spans="1:14" ht="36" x14ac:dyDescent="0.2">
      <c r="A27" s="22" t="s">
        <v>20</v>
      </c>
      <c r="B27" s="3" t="s">
        <v>21</v>
      </c>
      <c r="C27" s="3" t="s">
        <v>22</v>
      </c>
      <c r="D27" s="3" t="s">
        <v>23</v>
      </c>
      <c r="E27" s="3" t="s">
        <v>7</v>
      </c>
      <c r="F27" s="3" t="s">
        <v>24</v>
      </c>
      <c r="G27" s="3" t="s">
        <v>9</v>
      </c>
    </row>
    <row r="28" spans="1:14" hidden="1"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hidden="1" x14ac:dyDescent="0.2">
      <c r="A29" s="12" t="s">
        <v>27</v>
      </c>
      <c r="B29" s="23" t="str">
        <f>IFERROR(VLOOKUP(A29,'Liste des expert·e·s clés'!$B$12:$D$35,3,0)&amp;" "&amp;VLOOKUP(A29,'Liste des expert·e·s clés'!$B$12:$D$35,2,0),"N.N.")</f>
        <v xml:space="preserve"> </v>
      </c>
      <c r="C29" s="8" t="s">
        <v>26</v>
      </c>
      <c r="D29" s="10"/>
      <c r="E29" s="49"/>
      <c r="F29" s="52">
        <f t="shared" ref="F29:F38" si="2">D29*E29</f>
        <v>0</v>
      </c>
      <c r="G29" s="12"/>
    </row>
    <row r="30" spans="1:14" hidden="1" outlineLevel="1" x14ac:dyDescent="0.2">
      <c r="A30" s="12" t="s">
        <v>28</v>
      </c>
      <c r="B30" s="23" t="str">
        <f>IFERROR(VLOOKUP(A30,'Liste des expert·e·s clés'!$B$12:$D$35,3,0)&amp;" "&amp;VLOOKUP(A30,'Liste des expert·e·s clés'!$B$12:$D$35,2,0),"N.N.")</f>
        <v xml:space="preserve"> </v>
      </c>
      <c r="C30" s="8" t="s">
        <v>26</v>
      </c>
      <c r="D30" s="10"/>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idden="1" outlineLevel="1" x14ac:dyDescent="0.2">
      <c r="A34" s="12" t="s">
        <v>32</v>
      </c>
      <c r="B34" s="23" t="str">
        <f>IFERROR(VLOOKUP(A34,'Liste des expert·e·s clés'!$B$12:$D$35,3,0)&amp;" "&amp;VLOOKUP(A34,'Liste des expert·e·s clés'!$B$12:$D$35,2,0),"N.N.")</f>
        <v xml:space="preserve"> </v>
      </c>
      <c r="C34" s="8" t="s">
        <v>26</v>
      </c>
      <c r="D34" s="10"/>
      <c r="E34" s="49"/>
      <c r="F34" s="52">
        <f t="shared" si="2"/>
        <v>0</v>
      </c>
      <c r="G34" s="12"/>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hidden="1" customHeight="1" outlineLevel="1" x14ac:dyDescent="0.2">
      <c r="C39" s="9"/>
    </row>
    <row r="40" spans="1:7" collapsed="1" x14ac:dyDescent="0.2">
      <c r="A40" s="6" t="s">
        <v>18</v>
      </c>
      <c r="B40" s="6"/>
      <c r="C40" s="6"/>
      <c r="D40" s="6"/>
      <c r="E40" s="6"/>
      <c r="F40" s="53">
        <f>SUM(F28:F39)</f>
        <v>0</v>
      </c>
      <c r="G40" s="6"/>
    </row>
    <row r="41" spans="1:7" s="16" customFormat="1" ht="5.65" customHeight="1" x14ac:dyDescent="0.2"/>
    <row r="42" spans="1:7" x14ac:dyDescent="0.2">
      <c r="A42" s="22" t="s">
        <v>37</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v>40</v>
      </c>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v>30</v>
      </c>
      <c r="E44" s="49"/>
      <c r="F44" s="52">
        <f t="shared" ref="F44:F53" si="4">D44*E44</f>
        <v>0</v>
      </c>
      <c r="G44" s="12"/>
    </row>
    <row r="45" spans="1:7" outlineLevel="1" x14ac:dyDescent="0.2">
      <c r="A45" s="12" t="s">
        <v>28</v>
      </c>
      <c r="B45" s="24" t="str">
        <f>IFERROR(VLOOKUP(A45,'Liste des expert·e·s clés'!$B$12:$D$35,3,0)&amp;" "&amp;VLOOKUP(A45,'Liste des expert·e·s clés'!$B$12:$D$35,2,0),"N.N.")</f>
        <v xml:space="preserve"> </v>
      </c>
      <c r="C45" s="17" t="s">
        <v>39</v>
      </c>
      <c r="D45" s="10">
        <v>30</v>
      </c>
      <c r="E45" s="49"/>
      <c r="F45" s="52">
        <f t="shared" si="4"/>
        <v>0</v>
      </c>
      <c r="G45" s="12"/>
    </row>
    <row r="46" spans="1:7" outlineLevel="1" x14ac:dyDescent="0.2">
      <c r="A46" s="12" t="s">
        <v>29</v>
      </c>
      <c r="B46" s="24" t="str">
        <f>IFERROR(VLOOKUP(A46,'Liste des expert·e·s clés'!$B$12:$D$35,3,0)&amp;" "&amp;VLOOKUP(A46,'Liste des expert·e·s clés'!$B$12:$D$35,2,0),"N.N.")</f>
        <v xml:space="preserve"> </v>
      </c>
      <c r="C46" s="17" t="s">
        <v>39</v>
      </c>
      <c r="D46" s="10">
        <v>30</v>
      </c>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22"/>
      <c r="B59" s="122"/>
      <c r="C59" s="122"/>
      <c r="D59" s="122"/>
      <c r="E59" s="122"/>
      <c r="F59" s="122"/>
      <c r="G59" s="122"/>
    </row>
    <row r="60" spans="1:8" x14ac:dyDescent="0.2">
      <c r="A60" s="122" t="s">
        <v>93</v>
      </c>
      <c r="B60" s="122"/>
      <c r="C60" s="122"/>
      <c r="D60" s="122"/>
      <c r="E60" s="122"/>
      <c r="F60" s="122"/>
      <c r="G60" s="122"/>
    </row>
    <row r="61" spans="1:8" x14ac:dyDescent="0.2">
      <c r="A61" s="38" t="s">
        <v>41</v>
      </c>
      <c r="B61" s="38"/>
      <c r="C61" s="38"/>
      <c r="D61" s="38"/>
      <c r="E61" s="38"/>
      <c r="F61" s="38"/>
      <c r="G61" s="38"/>
      <c r="H61" s="38"/>
    </row>
    <row r="62" spans="1:8" ht="24" customHeight="1" x14ac:dyDescent="0.2">
      <c r="A62" s="121" t="s">
        <v>87</v>
      </c>
      <c r="B62" s="121"/>
      <c r="C62" s="121"/>
      <c r="D62" s="121"/>
      <c r="E62" s="121"/>
      <c r="F62" s="121"/>
      <c r="G62" s="121"/>
      <c r="H62" s="25"/>
    </row>
    <row r="63" spans="1:8" ht="24" x14ac:dyDescent="0.2">
      <c r="A63" s="3" t="s">
        <v>4</v>
      </c>
      <c r="B63" s="3" t="s">
        <v>42</v>
      </c>
      <c r="C63" s="3" t="s">
        <v>22</v>
      </c>
      <c r="D63" s="3" t="s">
        <v>6</v>
      </c>
      <c r="E63" s="3" t="s">
        <v>43</v>
      </c>
      <c r="F63" s="3" t="s">
        <v>24</v>
      </c>
      <c r="G63" s="3" t="s">
        <v>9</v>
      </c>
    </row>
    <row r="64" spans="1:8" hidden="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82</v>
      </c>
      <c r="D65" s="10">
        <v>6</v>
      </c>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customHeight="1" outlineLevel="1" x14ac:dyDescent="0.2">
      <c r="A67" s="50" t="s">
        <v>47</v>
      </c>
      <c r="B67" s="51"/>
      <c r="C67" s="51" t="s">
        <v>48</v>
      </c>
      <c r="D67" s="10">
        <v>12</v>
      </c>
      <c r="E67" s="49">
        <v>50</v>
      </c>
      <c r="F67" s="52">
        <f t="shared" si="7"/>
        <v>600</v>
      </c>
      <c r="G67" s="12"/>
    </row>
    <row r="68" spans="1:7" ht="11.45" customHeight="1" outlineLevel="1" x14ac:dyDescent="0.2">
      <c r="A68" s="12" t="s">
        <v>101</v>
      </c>
      <c r="B68" s="12"/>
      <c r="C68" s="12" t="s">
        <v>82</v>
      </c>
      <c r="D68" s="10">
        <v>1</v>
      </c>
      <c r="E68" s="49">
        <v>2000</v>
      </c>
      <c r="F68" s="52">
        <f t="shared" si="7"/>
        <v>2000</v>
      </c>
      <c r="G68" s="12" t="s">
        <v>103</v>
      </c>
    </row>
    <row r="69" spans="1:7" ht="11.45" customHeight="1" outlineLevel="1" x14ac:dyDescent="0.2">
      <c r="A69" s="12" t="s">
        <v>96</v>
      </c>
      <c r="B69" s="12"/>
      <c r="C69" s="12" t="s">
        <v>39</v>
      </c>
      <c r="D69" s="10">
        <v>50</v>
      </c>
      <c r="E69" s="49">
        <v>41</v>
      </c>
      <c r="F69" s="52">
        <f t="shared" si="7"/>
        <v>2050</v>
      </c>
      <c r="G69" s="12"/>
    </row>
    <row r="70" spans="1:7" ht="11.45" customHeight="1" outlineLevel="1" x14ac:dyDescent="0.2">
      <c r="A70" s="12" t="s">
        <v>89</v>
      </c>
      <c r="B70" s="12"/>
      <c r="C70" s="12" t="s">
        <v>82</v>
      </c>
      <c r="D70" s="10">
        <v>40</v>
      </c>
      <c r="E70" s="49"/>
      <c r="F70" s="52">
        <f t="shared" si="7"/>
        <v>0</v>
      </c>
      <c r="G70" s="12" t="s">
        <v>103</v>
      </c>
    </row>
    <row r="71" spans="1:7" ht="11.45" customHeight="1" outlineLevel="1" x14ac:dyDescent="0.2">
      <c r="A71" s="12" t="s">
        <v>102</v>
      </c>
      <c r="B71" s="12"/>
      <c r="C71" s="12" t="s">
        <v>82</v>
      </c>
      <c r="D71" s="10">
        <v>1</v>
      </c>
      <c r="E71" s="49">
        <v>100</v>
      </c>
      <c r="F71" s="52">
        <f t="shared" ref="F71:F77" si="8">D71*E71</f>
        <v>100</v>
      </c>
      <c r="G71" s="12"/>
    </row>
    <row r="72" spans="1:7" ht="11.45" hidden="1" customHeight="1" outlineLevel="1" x14ac:dyDescent="0.2">
      <c r="A72" s="12" t="s">
        <v>49</v>
      </c>
      <c r="B72" s="12"/>
      <c r="C72" s="12" t="s">
        <v>44</v>
      </c>
      <c r="D72" s="10"/>
      <c r="E72" s="49"/>
      <c r="F72" s="52">
        <f t="shared" si="8"/>
        <v>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11.45" hidden="1" customHeight="1" outlineLevel="1" x14ac:dyDescent="0.2">
      <c r="A77" s="12"/>
      <c r="B77" s="12"/>
      <c r="C77" s="12" t="s">
        <v>44</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4750</v>
      </c>
      <c r="G79" s="6"/>
    </row>
    <row r="80" spans="1:7" s="16" customFormat="1" ht="8.25" x14ac:dyDescent="0.2"/>
    <row r="81" spans="1:7" x14ac:dyDescent="0.2">
      <c r="A81" s="5" t="s">
        <v>50</v>
      </c>
      <c r="B81" s="5"/>
      <c r="C81" s="5"/>
      <c r="D81" s="5"/>
      <c r="E81" s="5"/>
      <c r="F81" s="5"/>
      <c r="G81" s="5"/>
    </row>
    <row r="82" spans="1:7" ht="5.45" customHeight="1" x14ac:dyDescent="0.2">
      <c r="A82" s="116"/>
      <c r="B82" s="116"/>
      <c r="C82" s="116"/>
      <c r="D82" s="116"/>
      <c r="E82" s="116"/>
      <c r="F82" s="116"/>
      <c r="G82" s="116"/>
    </row>
    <row r="83" spans="1:7" s="20" customFormat="1" ht="12" customHeight="1" outlineLevel="1" x14ac:dyDescent="0.2">
      <c r="A83" s="117" t="s">
        <v>94</v>
      </c>
      <c r="B83" s="117"/>
      <c r="C83" s="117"/>
      <c r="D83" s="117"/>
      <c r="E83" s="117"/>
      <c r="F83" s="117"/>
      <c r="G83" s="117"/>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hidden="1" customHeight="1" outlineLevel="1" x14ac:dyDescent="0.2">
      <c r="A90" s="42" t="s">
        <v>56</v>
      </c>
      <c r="B90" s="7"/>
      <c r="C90" s="42" t="s">
        <v>48</v>
      </c>
      <c r="D90" s="10"/>
      <c r="E90" s="49"/>
      <c r="F90" s="52">
        <f>D90*E90</f>
        <v>0</v>
      </c>
      <c r="G90" s="12"/>
    </row>
    <row r="91" spans="1:7" ht="11.45" hidden="1" customHeight="1" outlineLevel="1" x14ac:dyDescent="0.2">
      <c r="A91" s="12" t="s">
        <v>55</v>
      </c>
      <c r="B91" s="7"/>
      <c r="C91" s="12" t="s">
        <v>44</v>
      </c>
      <c r="D91" s="10"/>
      <c r="E91" s="49"/>
      <c r="F91" s="52">
        <f>D91*E91</f>
        <v>0</v>
      </c>
      <c r="G91" s="12"/>
    </row>
    <row r="92" spans="1:7" ht="11.45" customHeight="1" outlineLevel="1" x14ac:dyDescent="0.2">
      <c r="A92" s="12" t="s">
        <v>104</v>
      </c>
      <c r="B92" s="7"/>
      <c r="C92" s="12" t="s">
        <v>82</v>
      </c>
      <c r="D92" s="10">
        <v>1</v>
      </c>
      <c r="E92" s="49">
        <v>12000</v>
      </c>
      <c r="F92" s="52">
        <f>D92*E92</f>
        <v>12000</v>
      </c>
      <c r="G92" s="12" t="s">
        <v>103</v>
      </c>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outlineLevel="1" x14ac:dyDescent="0.2"/>
    <row r="99" spans="1:7" x14ac:dyDescent="0.2">
      <c r="A99" s="6" t="s">
        <v>18</v>
      </c>
      <c r="B99" s="6"/>
      <c r="C99" s="6"/>
      <c r="D99" s="6"/>
      <c r="E99" s="6"/>
      <c r="F99" s="53">
        <f>SUM(F85:F98)</f>
        <v>12000</v>
      </c>
      <c r="G99" s="6"/>
    </row>
    <row r="100" spans="1:7" x14ac:dyDescent="0.2">
      <c r="A100" s="118" t="s">
        <v>99</v>
      </c>
      <c r="B100" s="118"/>
      <c r="C100" s="118"/>
      <c r="D100" s="118"/>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16750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 ref="A1:F1"/>
    <mergeCell ref="D3:E3"/>
    <mergeCell ref="D5:G5"/>
    <mergeCell ref="B13:C13"/>
    <mergeCell ref="B14:C14"/>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0" t="s">
        <v>91</v>
      </c>
      <c r="B1" s="111"/>
      <c r="C1" s="111"/>
      <c r="D1" s="111"/>
      <c r="E1" s="111"/>
      <c r="F1" s="111"/>
      <c r="G1" s="44"/>
      <c r="H1" s="43"/>
    </row>
    <row r="2" spans="1:14" s="2" customFormat="1" ht="17.25" customHeight="1" x14ac:dyDescent="0.2">
      <c r="A2" s="94" t="s">
        <v>86</v>
      </c>
    </row>
    <row r="3" spans="1:14" ht="11.65" customHeight="1" x14ac:dyDescent="0.2">
      <c r="A3" s="27"/>
      <c r="B3" s="54"/>
      <c r="C3" s="28" t="s">
        <v>0</v>
      </c>
      <c r="D3" s="125" t="str">
        <f>IF('Bordereau prix | Prestation'!D3="","",'Bordereau prix | Prestation'!D3)</f>
        <v/>
      </c>
      <c r="E3" s="125"/>
      <c r="F3" s="28"/>
      <c r="G3" s="15"/>
    </row>
    <row r="4" spans="1:14" s="2" customFormat="1" ht="5.25" customHeight="1" x14ac:dyDescent="0.2">
      <c r="A4" s="26"/>
      <c r="C4" s="29"/>
      <c r="D4" s="9"/>
      <c r="E4" s="9"/>
      <c r="F4" s="9"/>
      <c r="G4" s="9"/>
    </row>
    <row r="5" spans="1:14" ht="11.65" customHeight="1" x14ac:dyDescent="0.2">
      <c r="A5" s="30"/>
      <c r="B5" s="54"/>
      <c r="C5" s="28" t="s">
        <v>1</v>
      </c>
      <c r="D5" s="126">
        <f>'Bordereau prix | Prestation'!D5</f>
        <v>0</v>
      </c>
      <c r="E5" s="127"/>
      <c r="F5" s="127"/>
      <c r="G5" s="127"/>
    </row>
    <row r="6" spans="1:14" s="2" customFormat="1" ht="3.6" customHeight="1" x14ac:dyDescent="0.2">
      <c r="A6" s="26"/>
      <c r="C6" s="29"/>
    </row>
    <row r="7" spans="1:14" ht="35.25" customHeight="1" x14ac:dyDescent="0.2">
      <c r="A7" s="98"/>
      <c r="B7" s="99"/>
      <c r="C7" s="97" t="s">
        <v>2</v>
      </c>
      <c r="D7" s="123">
        <f>'Bordereau prix | Prestation'!D7</f>
        <v>0</v>
      </c>
      <c r="E7" s="124"/>
      <c r="F7" s="124"/>
      <c r="G7" s="124"/>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4"/>
      <c r="C13" s="115"/>
      <c r="D13" s="10"/>
      <c r="E13" s="49"/>
      <c r="F13" s="52">
        <f>D13*E13</f>
        <v>0</v>
      </c>
      <c r="G13" s="12"/>
    </row>
    <row r="14" spans="1:14" outlineLevel="2" x14ac:dyDescent="0.2">
      <c r="A14" s="12" t="s">
        <v>11</v>
      </c>
      <c r="B14" s="114"/>
      <c r="C14" s="115"/>
      <c r="D14" s="10"/>
      <c r="E14" s="49"/>
      <c r="F14" s="52">
        <f>D14*E14</f>
        <v>0</v>
      </c>
      <c r="G14" s="12"/>
      <c r="N14" s="21"/>
    </row>
    <row r="15" spans="1:14" outlineLevel="2" x14ac:dyDescent="0.2">
      <c r="A15" s="12" t="s">
        <v>12</v>
      </c>
      <c r="B15" s="114"/>
      <c r="C15" s="115"/>
      <c r="D15" s="10"/>
      <c r="E15" s="49"/>
      <c r="F15" s="52">
        <f t="shared" ref="F15:F20" si="0">D15*E15</f>
        <v>0</v>
      </c>
      <c r="G15" s="12"/>
      <c r="N15" s="21"/>
    </row>
    <row r="16" spans="1:14" outlineLevel="2" x14ac:dyDescent="0.2">
      <c r="A16" s="12" t="s">
        <v>13</v>
      </c>
      <c r="B16" s="114"/>
      <c r="C16" s="115"/>
      <c r="D16" s="10"/>
      <c r="E16" s="49"/>
      <c r="F16" s="52">
        <f t="shared" si="0"/>
        <v>0</v>
      </c>
      <c r="G16" s="12"/>
      <c r="N16" s="21"/>
    </row>
    <row r="17" spans="1:14" outlineLevel="2" x14ac:dyDescent="0.2">
      <c r="A17" s="12" t="s">
        <v>14</v>
      </c>
      <c r="B17" s="114"/>
      <c r="C17" s="115"/>
      <c r="D17" s="10"/>
      <c r="E17" s="49"/>
      <c r="F17" s="52">
        <f t="shared" si="0"/>
        <v>0</v>
      </c>
      <c r="G17" s="12"/>
      <c r="N17" s="21"/>
    </row>
    <row r="18" spans="1:14" outlineLevel="2" x14ac:dyDescent="0.2">
      <c r="A18" s="12" t="s">
        <v>15</v>
      </c>
      <c r="B18" s="114"/>
      <c r="C18" s="115"/>
      <c r="D18" s="10"/>
      <c r="E18" s="49"/>
      <c r="F18" s="52">
        <f t="shared" si="0"/>
        <v>0</v>
      </c>
      <c r="G18" s="12"/>
      <c r="N18" s="21"/>
    </row>
    <row r="19" spans="1:14" outlineLevel="2" x14ac:dyDescent="0.2">
      <c r="A19" s="12" t="s">
        <v>16</v>
      </c>
      <c r="B19" s="114"/>
      <c r="C19" s="115"/>
      <c r="D19" s="10"/>
      <c r="E19" s="49"/>
      <c r="F19" s="52">
        <f t="shared" si="0"/>
        <v>0</v>
      </c>
      <c r="G19" s="12"/>
      <c r="N19" s="21"/>
    </row>
    <row r="20" spans="1:14" outlineLevel="2" x14ac:dyDescent="0.2">
      <c r="A20" s="12" t="s">
        <v>17</v>
      </c>
      <c r="B20" s="114"/>
      <c r="C20" s="115"/>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22" t="s">
        <v>92</v>
      </c>
      <c r="B25" s="122"/>
      <c r="C25" s="122"/>
      <c r="D25" s="122"/>
      <c r="E25" s="122"/>
      <c r="F25" s="122"/>
      <c r="G25" s="122"/>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22"/>
      <c r="B59" s="128"/>
      <c r="C59" s="128"/>
      <c r="D59" s="128"/>
      <c r="E59" s="128"/>
      <c r="F59" s="128"/>
      <c r="G59" s="128"/>
    </row>
    <row r="60" spans="1:8" s="103" customFormat="1" ht="11.45" customHeight="1" x14ac:dyDescent="0.2">
      <c r="A60" s="122" t="s">
        <v>93</v>
      </c>
      <c r="B60" s="128"/>
      <c r="C60" s="128"/>
      <c r="D60" s="128"/>
      <c r="E60" s="128"/>
      <c r="F60" s="128"/>
      <c r="G60" s="128"/>
    </row>
    <row r="61" spans="1:8" x14ac:dyDescent="0.2">
      <c r="A61" s="38" t="s">
        <v>41</v>
      </c>
      <c r="B61" s="38"/>
      <c r="C61" s="38"/>
      <c r="D61" s="38"/>
      <c r="E61" s="38"/>
      <c r="F61" s="38"/>
      <c r="G61" s="38"/>
      <c r="H61" s="38"/>
    </row>
    <row r="62" spans="1:8" ht="24" customHeight="1" x14ac:dyDescent="0.2">
      <c r="A62" s="121" t="s">
        <v>87</v>
      </c>
      <c r="B62" s="121"/>
      <c r="C62" s="121"/>
      <c r="D62" s="121"/>
      <c r="E62" s="121"/>
      <c r="F62" s="121"/>
      <c r="G62" s="121"/>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100</v>
      </c>
      <c r="B68" s="12"/>
      <c r="C68" s="12" t="s">
        <v>44</v>
      </c>
      <c r="D68" s="10"/>
      <c r="E68" s="49"/>
      <c r="F68" s="52">
        <f t="shared" si="3"/>
        <v>0</v>
      </c>
      <c r="G68" s="12"/>
    </row>
    <row r="69" spans="1:7" ht="11.45" customHeight="1" outlineLevel="1" x14ac:dyDescent="0.2">
      <c r="A69" s="12" t="s">
        <v>97</v>
      </c>
      <c r="B69" s="12"/>
      <c r="C69" s="12" t="s">
        <v>44</v>
      </c>
      <c r="D69" s="10"/>
      <c r="E69" s="49"/>
      <c r="F69" s="52">
        <f t="shared" si="3"/>
        <v>0</v>
      </c>
      <c r="G69" s="12"/>
    </row>
    <row r="70" spans="1:7" ht="11.45" customHeight="1" outlineLevel="1" x14ac:dyDescent="0.2">
      <c r="A70" s="12" t="s">
        <v>98</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9"/>
      <c r="B82" s="129"/>
      <c r="C82" s="129"/>
      <c r="D82" s="129"/>
      <c r="E82" s="129"/>
      <c r="F82" s="129"/>
      <c r="G82" s="129"/>
    </row>
    <row r="83" spans="1:7" s="20" customFormat="1" outlineLevel="1" x14ac:dyDescent="0.2">
      <c r="A83" s="117" t="s">
        <v>93</v>
      </c>
      <c r="B83" s="117"/>
      <c r="C83" s="117"/>
      <c r="D83" s="117"/>
      <c r="E83" s="117"/>
      <c r="F83" s="117"/>
      <c r="G83" s="117"/>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8" t="s">
        <v>99</v>
      </c>
      <c r="B100" s="118"/>
      <c r="C100" s="118"/>
      <c r="D100" s="118"/>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00:D100"/>
    <mergeCell ref="A25:G25"/>
    <mergeCell ref="A59:G59"/>
    <mergeCell ref="A82:G82"/>
    <mergeCell ref="A83:G83"/>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6">
        <f>'Bordereau prix | Prestation'!D5</f>
        <v>0</v>
      </c>
      <c r="E5" s="126"/>
      <c r="F5" s="126"/>
      <c r="G5" s="126"/>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4750</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12000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16750</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C33" sqref="C33"/>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x14ac:dyDescent="0.2">
      <c r="B12" s="12" t="s">
        <v>25</v>
      </c>
      <c r="C12" s="12"/>
      <c r="D12" s="12"/>
      <c r="E12" s="19"/>
      <c r="F12" s="12"/>
      <c r="G12" s="12"/>
    </row>
    <row r="13" spans="2:7" x14ac:dyDescent="0.2">
      <c r="B13" s="12" t="s">
        <v>27</v>
      </c>
      <c r="C13" s="12"/>
      <c r="D13" s="12"/>
      <c r="E13" s="19"/>
      <c r="F13" s="12"/>
      <c r="G13" s="12"/>
    </row>
    <row r="14" spans="2:7" x14ac:dyDescent="0.2">
      <c r="B14" s="12" t="s">
        <v>28</v>
      </c>
      <c r="C14" s="12"/>
      <c r="D14" s="12"/>
      <c r="E14" s="19"/>
      <c r="F14" s="12"/>
      <c r="G14" s="12"/>
    </row>
    <row r="15" spans="2:7"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hidden="1"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2.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2026-04-13T11:24:23Z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